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4940" windowHeight="79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14" i="1"/>
  <c r="E14"/>
  <c r="H14" s="1"/>
  <c r="J13"/>
  <c r="E13"/>
  <c r="H13" s="1"/>
  <c r="J11"/>
  <c r="J12"/>
  <c r="J10"/>
  <c r="J15"/>
  <c r="F15"/>
  <c r="E12"/>
  <c r="H12" s="1"/>
  <c r="E11"/>
  <c r="H11" s="1"/>
  <c r="E10"/>
  <c r="E15" s="1"/>
  <c r="D15"/>
  <c r="C15"/>
  <c r="B15"/>
  <c r="J4"/>
  <c r="J5"/>
  <c r="J6"/>
  <c r="J3"/>
  <c r="C7"/>
  <c r="D7"/>
  <c r="F7"/>
  <c r="B7"/>
  <c r="E4"/>
  <c r="H4" s="1"/>
  <c r="E5"/>
  <c r="H5" s="1"/>
  <c r="E6"/>
  <c r="H6" s="1"/>
  <c r="E3"/>
  <c r="E7" s="1"/>
  <c r="H10" l="1"/>
  <c r="H15" s="1"/>
  <c r="J7"/>
  <c r="H3"/>
  <c r="I13" l="1"/>
  <c r="I14"/>
  <c r="I12"/>
  <c r="I11"/>
  <c r="I10"/>
  <c r="H7"/>
  <c r="I6" l="1"/>
  <c r="I5"/>
  <c r="I4"/>
  <c r="I3"/>
  <c r="I15"/>
  <c r="K15"/>
  <c r="K4"/>
  <c r="K5"/>
  <c r="K6"/>
  <c r="I7" l="1"/>
  <c r="K3"/>
  <c r="K7" s="1"/>
</calcChain>
</file>

<file path=xl/sharedStrings.xml><?xml version="1.0" encoding="utf-8"?>
<sst xmlns="http://schemas.openxmlformats.org/spreadsheetml/2006/main" count="27" uniqueCount="17">
  <si>
    <t>보증금</t>
    <phoneticPr fontId="1" type="noConversion"/>
  </si>
  <si>
    <t>월세</t>
    <phoneticPr fontId="1" type="noConversion"/>
  </si>
  <si>
    <t>이자</t>
    <phoneticPr fontId="1" type="noConversion"/>
  </si>
  <si>
    <t>인원수</t>
    <phoneticPr fontId="1" type="noConversion"/>
  </si>
  <si>
    <t>대출금 기준</t>
    <phoneticPr fontId="1" type="noConversion"/>
  </si>
  <si>
    <t>전세가 기준</t>
    <phoneticPr fontId="1" type="noConversion"/>
  </si>
  <si>
    <t>인원수 기준</t>
    <phoneticPr fontId="1" type="noConversion"/>
  </si>
  <si>
    <t>평균</t>
    <phoneticPr fontId="1" type="noConversion"/>
  </si>
  <si>
    <t>아랫집</t>
    <phoneticPr fontId="1" type="noConversion"/>
  </si>
  <si>
    <t>옆집</t>
    <phoneticPr fontId="1" type="noConversion"/>
  </si>
  <si>
    <t>앞집</t>
    <phoneticPr fontId="1" type="noConversion"/>
  </si>
  <si>
    <t>공부집</t>
    <phoneticPr fontId="1" type="noConversion"/>
  </si>
  <si>
    <t>가파른집</t>
    <phoneticPr fontId="1" type="noConversion"/>
  </si>
  <si>
    <t>하늘집</t>
    <phoneticPr fontId="1" type="noConversion"/>
  </si>
  <si>
    <t>실제</t>
    <phoneticPr fontId="1" type="noConversion"/>
  </si>
  <si>
    <t>전세가</t>
    <phoneticPr fontId="1" type="noConversion"/>
  </si>
  <si>
    <t>인원수</t>
    <phoneticPr fontId="1" type="noConversion"/>
  </si>
</sst>
</file>

<file path=xl/styles.xml><?xml version="1.0" encoding="utf-8"?>
<styleSheet xmlns="http://schemas.openxmlformats.org/spreadsheetml/2006/main">
  <numFmts count="1">
    <numFmt numFmtId="182" formatCode="0_);[Red]\(0\)"/>
  </numFmts>
  <fonts count="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2" fillId="0" borderId="0" xfId="0" applyFont="1">
      <alignment vertical="center"/>
    </xf>
    <xf numFmtId="182" fontId="3" fillId="0" borderId="0" xfId="0" applyNumberFormat="1" applyFont="1">
      <alignment vertical="center"/>
    </xf>
    <xf numFmtId="0" fontId="2" fillId="0" borderId="1" xfId="0" applyFont="1" applyBorder="1">
      <alignment vertical="center"/>
    </xf>
    <xf numFmtId="182" fontId="3" fillId="0" borderId="1" xfId="0" applyNumberFormat="1" applyFont="1" applyBorder="1">
      <alignment vertical="center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tabSelected="1" workbookViewId="0">
      <selection activeCell="A5" sqref="A5"/>
    </sheetView>
  </sheetViews>
  <sheetFormatPr defaultRowHeight="16.5"/>
  <cols>
    <col min="1" max="1" width="7.5" style="1" bestFit="1" customWidth="1"/>
    <col min="2" max="2" width="6.375" style="1" bestFit="1" customWidth="1"/>
    <col min="3" max="3" width="4.625" style="1" bestFit="1" customWidth="1"/>
    <col min="4" max="4" width="6.375" style="1" bestFit="1" customWidth="1"/>
    <col min="5" max="5" width="4.625" style="1" bestFit="1" customWidth="1"/>
    <col min="6" max="6" width="6" style="1" bestFit="1" customWidth="1"/>
    <col min="7" max="7" width="3.375" style="1" customWidth="1"/>
    <col min="8" max="10" width="9.5" style="1" bestFit="1" customWidth="1"/>
    <col min="11" max="11" width="4.625" style="1" bestFit="1" customWidth="1"/>
  </cols>
  <sheetData>
    <row r="1" spans="1:11">
      <c r="E1" s="1">
        <v>6</v>
      </c>
      <c r="J1" s="1">
        <v>8</v>
      </c>
    </row>
    <row r="2" spans="1:11">
      <c r="A2" s="3"/>
      <c r="B2" s="3" t="s">
        <v>0</v>
      </c>
      <c r="C2" s="3" t="s">
        <v>1</v>
      </c>
      <c r="D2" s="3" t="s">
        <v>15</v>
      </c>
      <c r="E2" s="3" t="s">
        <v>2</v>
      </c>
      <c r="F2" s="3" t="s">
        <v>16</v>
      </c>
      <c r="G2" s="3"/>
      <c r="H2" s="3" t="s">
        <v>4</v>
      </c>
      <c r="I2" s="3" t="s">
        <v>5</v>
      </c>
      <c r="J2" s="3" t="s">
        <v>6</v>
      </c>
      <c r="K2" s="3" t="s">
        <v>7</v>
      </c>
    </row>
    <row r="3" spans="1:11">
      <c r="A3" s="3" t="s">
        <v>8</v>
      </c>
      <c r="B3" s="4">
        <v>12000</v>
      </c>
      <c r="C3" s="4">
        <v>0</v>
      </c>
      <c r="D3" s="4">
        <v>12000</v>
      </c>
      <c r="E3" s="4">
        <f>B3*E$1/12/100</f>
        <v>60</v>
      </c>
      <c r="F3" s="4">
        <v>8</v>
      </c>
      <c r="G3" s="3"/>
      <c r="H3" s="4">
        <f>C3+E3</f>
        <v>60</v>
      </c>
      <c r="I3" s="4">
        <f>D3*H$7/D$7</f>
        <v>78.805970149253724</v>
      </c>
      <c r="J3" s="4">
        <f>F3*J$1</f>
        <v>64</v>
      </c>
      <c r="K3" s="4">
        <f>AVERAGE(H3:J3)</f>
        <v>67.601990049751237</v>
      </c>
    </row>
    <row r="4" spans="1:11">
      <c r="A4" s="3" t="s">
        <v>9</v>
      </c>
      <c r="B4" s="4">
        <v>9000</v>
      </c>
      <c r="C4" s="4">
        <v>10</v>
      </c>
      <c r="D4" s="4">
        <v>10000</v>
      </c>
      <c r="E4" s="4">
        <f>B4*E$1/12/100</f>
        <v>45</v>
      </c>
      <c r="F4" s="4">
        <v>7</v>
      </c>
      <c r="G4" s="3"/>
      <c r="H4" s="4">
        <f t="shared" ref="H4:H6" si="0">C4+E4</f>
        <v>55</v>
      </c>
      <c r="I4" s="4">
        <f>D4*H$7/D$7</f>
        <v>65.671641791044777</v>
      </c>
      <c r="J4" s="4">
        <f>F4*J$1</f>
        <v>56</v>
      </c>
      <c r="K4" s="4">
        <f t="shared" ref="K4:K6" si="1">AVERAGE(H4:J4)</f>
        <v>58.89054726368159</v>
      </c>
    </row>
    <row r="5" spans="1:11">
      <c r="A5" s="3" t="s">
        <v>10</v>
      </c>
      <c r="B5" s="4">
        <v>1000</v>
      </c>
      <c r="C5" s="4">
        <v>25</v>
      </c>
      <c r="D5" s="4">
        <v>3500</v>
      </c>
      <c r="E5" s="4">
        <f>B5*E$1/12/100</f>
        <v>5</v>
      </c>
      <c r="F5" s="4">
        <v>5</v>
      </c>
      <c r="G5" s="3"/>
      <c r="H5" s="4">
        <f t="shared" si="0"/>
        <v>30</v>
      </c>
      <c r="I5" s="4">
        <f>D5*H$7/D$7</f>
        <v>22.985074626865671</v>
      </c>
      <c r="J5" s="4">
        <f>F5*J$1</f>
        <v>40</v>
      </c>
      <c r="K5" s="4">
        <f t="shared" si="1"/>
        <v>30.99502487562189</v>
      </c>
    </row>
    <row r="6" spans="1:11">
      <c r="A6" s="3" t="s">
        <v>11</v>
      </c>
      <c r="B6" s="4">
        <v>1000</v>
      </c>
      <c r="C6" s="4">
        <v>70</v>
      </c>
      <c r="D6" s="4">
        <v>8000</v>
      </c>
      <c r="E6" s="4">
        <f>B6*E$1/12/100</f>
        <v>5</v>
      </c>
      <c r="F6" s="4">
        <v>8</v>
      </c>
      <c r="G6" s="3"/>
      <c r="H6" s="4">
        <f t="shared" si="0"/>
        <v>75</v>
      </c>
      <c r="I6" s="4">
        <f>D6*H$7/D$7</f>
        <v>52.537313432835823</v>
      </c>
      <c r="J6" s="4">
        <f>F6*J$1</f>
        <v>64</v>
      </c>
      <c r="K6" s="4">
        <f t="shared" si="1"/>
        <v>63.845771144278608</v>
      </c>
    </row>
    <row r="7" spans="1:11">
      <c r="A7" s="3"/>
      <c r="B7" s="4">
        <f>SUM(B3:B6)</f>
        <v>23000</v>
      </c>
      <c r="C7" s="4">
        <f t="shared" ref="C7:K7" si="2">SUM(C3:C6)</f>
        <v>105</v>
      </c>
      <c r="D7" s="4">
        <f t="shared" si="2"/>
        <v>33500</v>
      </c>
      <c r="E7" s="4">
        <f t="shared" si="2"/>
        <v>115</v>
      </c>
      <c r="F7" s="4">
        <f t="shared" si="2"/>
        <v>28</v>
      </c>
      <c r="G7" s="3"/>
      <c r="H7" s="4">
        <f t="shared" si="2"/>
        <v>220</v>
      </c>
      <c r="I7" s="4">
        <f t="shared" si="2"/>
        <v>220</v>
      </c>
      <c r="J7" s="4">
        <f t="shared" si="2"/>
        <v>224</v>
      </c>
      <c r="K7" s="4">
        <f t="shared" si="2"/>
        <v>221.33333333333331</v>
      </c>
    </row>
    <row r="8" spans="1:11">
      <c r="B8" s="2"/>
      <c r="C8" s="2"/>
      <c r="D8" s="2"/>
      <c r="G8" s="2"/>
      <c r="H8" s="2"/>
      <c r="I8" s="2"/>
      <c r="J8" s="2">
        <v>7</v>
      </c>
      <c r="K8" s="2"/>
    </row>
    <row r="9" spans="1:11">
      <c r="A9" s="3"/>
      <c r="B9" s="3" t="s">
        <v>0</v>
      </c>
      <c r="C9" s="3" t="s">
        <v>1</v>
      </c>
      <c r="D9" s="3" t="s">
        <v>15</v>
      </c>
      <c r="E9" s="3" t="s">
        <v>2</v>
      </c>
      <c r="F9" s="3" t="s">
        <v>3</v>
      </c>
      <c r="G9" s="3"/>
      <c r="H9" s="3" t="s">
        <v>4</v>
      </c>
      <c r="I9" s="3" t="s">
        <v>5</v>
      </c>
      <c r="J9" s="3" t="s">
        <v>6</v>
      </c>
      <c r="K9" s="3" t="s">
        <v>14</v>
      </c>
    </row>
    <row r="10" spans="1:11">
      <c r="A10" s="3" t="s">
        <v>8</v>
      </c>
      <c r="B10" s="4">
        <v>12000</v>
      </c>
      <c r="C10" s="4">
        <v>0</v>
      </c>
      <c r="D10" s="4">
        <v>12000</v>
      </c>
      <c r="E10" s="4">
        <f>B10*E$1/12/100</f>
        <v>60</v>
      </c>
      <c r="F10" s="4">
        <v>8</v>
      </c>
      <c r="G10" s="3"/>
      <c r="H10" s="4">
        <f>C10+E10</f>
        <v>60</v>
      </c>
      <c r="I10" s="4">
        <f>D10*H$15/D$15</f>
        <v>64.629629629629633</v>
      </c>
      <c r="J10" s="4">
        <f>F10*J$8</f>
        <v>56</v>
      </c>
      <c r="K10" s="4">
        <v>56</v>
      </c>
    </row>
    <row r="11" spans="1:11">
      <c r="A11" s="3" t="s">
        <v>9</v>
      </c>
      <c r="B11" s="4">
        <v>9000</v>
      </c>
      <c r="C11" s="4">
        <v>0</v>
      </c>
      <c r="D11" s="4">
        <v>9000</v>
      </c>
      <c r="E11" s="4">
        <f>B11*E$1/12/100</f>
        <v>45</v>
      </c>
      <c r="F11" s="4">
        <v>7</v>
      </c>
      <c r="G11" s="3"/>
      <c r="H11" s="4">
        <f t="shared" ref="H11:H12" si="3">C11+E11</f>
        <v>45</v>
      </c>
      <c r="I11" s="4">
        <f>D11*H$15/D$15</f>
        <v>48.472222222222221</v>
      </c>
      <c r="J11" s="4">
        <f>F11*J$8</f>
        <v>49</v>
      </c>
      <c r="K11" s="4">
        <v>49</v>
      </c>
    </row>
    <row r="12" spans="1:11">
      <c r="A12" s="3" t="s">
        <v>10</v>
      </c>
      <c r="B12" s="4">
        <v>1000</v>
      </c>
      <c r="C12" s="4">
        <v>25</v>
      </c>
      <c r="D12" s="4">
        <v>3500</v>
      </c>
      <c r="E12" s="4">
        <f>B12*E$1/12/100</f>
        <v>5</v>
      </c>
      <c r="F12" s="4">
        <v>5</v>
      </c>
      <c r="G12" s="3"/>
      <c r="H12" s="4">
        <f t="shared" si="3"/>
        <v>30</v>
      </c>
      <c r="I12" s="4">
        <f>D12*H$15/D$15</f>
        <v>18.85030864197531</v>
      </c>
      <c r="J12" s="4">
        <f>F12*J$8</f>
        <v>35</v>
      </c>
      <c r="K12" s="4">
        <v>35</v>
      </c>
    </row>
    <row r="13" spans="1:11">
      <c r="A13" s="3" t="s">
        <v>12</v>
      </c>
      <c r="B13" s="4">
        <v>1900</v>
      </c>
      <c r="C13" s="4">
        <v>0</v>
      </c>
      <c r="D13" s="4">
        <v>1900</v>
      </c>
      <c r="E13" s="4">
        <f>B13*E$1/12/100</f>
        <v>9.5</v>
      </c>
      <c r="F13" s="4">
        <v>3</v>
      </c>
      <c r="G13" s="3"/>
      <c r="H13" s="4">
        <f t="shared" ref="H13:H14" si="4">C13+E13</f>
        <v>9.5</v>
      </c>
      <c r="I13" s="4">
        <f>D13*H$15/D$15</f>
        <v>10.233024691358025</v>
      </c>
      <c r="J13" s="4">
        <f t="shared" ref="J13:J14" si="5">F13*J$8</f>
        <v>21</v>
      </c>
      <c r="K13" s="4">
        <v>10</v>
      </c>
    </row>
    <row r="14" spans="1:11">
      <c r="A14" s="3" t="s">
        <v>13</v>
      </c>
      <c r="B14" s="4">
        <v>6000</v>
      </c>
      <c r="C14" s="4">
        <v>0</v>
      </c>
      <c r="D14" s="4">
        <v>6000</v>
      </c>
      <c r="E14" s="4">
        <f>B14*E$1/12/100</f>
        <v>30</v>
      </c>
      <c r="F14" s="4">
        <v>5</v>
      </c>
      <c r="G14" s="3"/>
      <c r="H14" s="4">
        <f t="shared" si="4"/>
        <v>30</v>
      </c>
      <c r="I14" s="4">
        <f>D14*H$15/D$15</f>
        <v>32.314814814814817</v>
      </c>
      <c r="J14" s="4">
        <f t="shared" si="5"/>
        <v>35</v>
      </c>
      <c r="K14" s="4">
        <v>36</v>
      </c>
    </row>
    <row r="15" spans="1:11">
      <c r="A15" s="3"/>
      <c r="B15" s="4">
        <f>SUM(B10:B14)</f>
        <v>29900</v>
      </c>
      <c r="C15" s="4">
        <f>SUM(C10:C14)</f>
        <v>25</v>
      </c>
      <c r="D15" s="4">
        <f>SUM(D10:D14)</f>
        <v>32400</v>
      </c>
      <c r="E15" s="4">
        <f>SUM(E10:E14)</f>
        <v>149.5</v>
      </c>
      <c r="F15" s="4">
        <f>SUM(F10:F14)</f>
        <v>28</v>
      </c>
      <c r="G15" s="3"/>
      <c r="H15" s="4">
        <f>SUM(H10:H14)</f>
        <v>174.5</v>
      </c>
      <c r="I15" s="4">
        <f>SUM(I10:I14)</f>
        <v>174.5</v>
      </c>
      <c r="J15" s="4">
        <f>SUM(J10:J14)</f>
        <v>196</v>
      </c>
      <c r="K15" s="4">
        <f>SUM(K10:K14)</f>
        <v>186</v>
      </c>
    </row>
    <row r="16" spans="1:11">
      <c r="E16" s="2"/>
      <c r="F16" s="2"/>
    </row>
  </sheetData>
  <phoneticPr fontId="1" type="noConversion"/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미나</dc:creator>
  <cp:lastModifiedBy>미나</cp:lastModifiedBy>
  <dcterms:created xsi:type="dcterms:W3CDTF">2011-05-20T18:21:06Z</dcterms:created>
  <dcterms:modified xsi:type="dcterms:W3CDTF">2011-05-20T21:54:36Z</dcterms:modified>
</cp:coreProperties>
</file>